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Женя\Downloads\"/>
    </mc:Choice>
  </mc:AlternateContent>
  <xr:revisionPtr revIDLastSave="0" documentId="13_ncr:1_{212DB570-182F-4649-BF32-54B8781581F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12" i="1" l="1"/>
  <c r="E10" i="1"/>
  <c r="D3" i="1"/>
  <c r="E2" i="1"/>
  <c r="D10" i="1"/>
  <c r="D7" i="1" l="1"/>
  <c r="E7" i="1" s="1"/>
  <c r="D6" i="1"/>
  <c r="E6" i="1" s="1"/>
  <c r="E11" i="1"/>
  <c r="D11" i="1"/>
  <c r="D8" i="1"/>
  <c r="E8" i="1" s="1"/>
  <c r="C3" i="1"/>
  <c r="E3" i="1" s="1"/>
  <c r="D9" i="1" l="1"/>
  <c r="E9" i="1" s="1"/>
  <c r="D5" i="1"/>
  <c r="E5" i="1" s="1"/>
  <c r="D4" i="1"/>
  <c r="E4" i="1" s="1"/>
  <c r="D12" i="1" l="1"/>
</calcChain>
</file>

<file path=xl/sharedStrings.xml><?xml version="1.0" encoding="utf-8"?>
<sst xmlns="http://schemas.openxmlformats.org/spreadsheetml/2006/main" count="20" uniqueCount="17">
  <si>
    <t>Статья расхода</t>
  </si>
  <si>
    <t>Кол-во, шт.</t>
  </si>
  <si>
    <t>Цена за шт., руб.</t>
  </si>
  <si>
    <t>Стоимость, руб.</t>
  </si>
  <si>
    <t>Стоимость с налогом, руб.</t>
  </si>
  <si>
    <t>Аренда вышки-туры</t>
  </si>
  <si>
    <t>Доставка вышки-туры (в обе стороны)</t>
  </si>
  <si>
    <t>Ко́злы (с доставкой)</t>
  </si>
  <si>
    <t>--</t>
  </si>
  <si>
    <t>Работа реставраторов, 2 чел., 19.09-16.10.2022</t>
  </si>
  <si>
    <t>Кирпич (количество уточняется)</t>
  </si>
  <si>
    <t>Сумма</t>
  </si>
  <si>
    <t>Аксил</t>
  </si>
  <si>
    <t>Итог</t>
  </si>
  <si>
    <t>Работа волонтеров</t>
  </si>
  <si>
    <t>Работа студентов-практикантов</t>
  </si>
  <si>
    <t>Работа реставраторов, 3 чел., 17.10.2022-11.11.2022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</si>
</sst>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р.-419]#,##0.00"/>
    <numFmt numFmtId="165" formatCode="#,##0.00\ &quot;₽&quot;"/>
  </numFmts>
  <fonts count="6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/>
    <xf numFmtId="3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/>
    <xf numFmtId="3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165" fontId="5" fillId="0" borderId="3" xfId="0" applyNumberFormat="1" applyFont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3" fontId="0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4"/>
  <sheetViews>
    <sheetView tabSelected="1" zoomScale="130" zoomScaleNormal="130" workbookViewId="0">
      <selection activeCell="E12" sqref="E12"/>
    </sheetView>
  </sheetViews>
  <sheetFormatPr defaultColWidth="12.6640625" defaultRowHeight="15.75" customHeight="1" x14ac:dyDescent="0.25"/>
  <cols>
    <col min="1" max="1" width="39.109375" bestFit="1" customWidth="1"/>
    <col min="2" max="2" width="10.44140625" bestFit="1" customWidth="1"/>
    <col min="3" max="3" width="15" bestFit="1" customWidth="1"/>
    <col min="4" max="4" width="14.6640625" bestFit="1" customWidth="1"/>
    <col min="5" max="5" width="23.77734375" bestFit="1" customWidth="1"/>
  </cols>
  <sheetData>
    <row r="1" spans="1:6" ht="15.75" customHeight="1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</row>
    <row r="2" spans="1:6" ht="15.75" customHeight="1" x14ac:dyDescent="0.25">
      <c r="A2" s="4" t="s">
        <v>9</v>
      </c>
      <c r="B2" s="5">
        <v>1</v>
      </c>
      <c r="C2" s="7">
        <v>311478</v>
      </c>
      <c r="D2" s="7">
        <v>311478</v>
      </c>
      <c r="E2" s="6">
        <f>D2+(D2*0.06)</f>
        <v>330166.68</v>
      </c>
      <c r="F2" s="23"/>
    </row>
    <row r="3" spans="1:6" ht="15.75" customHeight="1" x14ac:dyDescent="0.25">
      <c r="A3" s="8" t="s">
        <v>16</v>
      </c>
      <c r="B3" s="9">
        <v>1</v>
      </c>
      <c r="C3" s="10">
        <f>6000*3*6*2</f>
        <v>216000</v>
      </c>
      <c r="D3" s="10">
        <f>B3*C3</f>
        <v>216000</v>
      </c>
      <c r="E3" s="10">
        <f t="shared" ref="E3" si="0">D3+(D3*0.06)</f>
        <v>228960</v>
      </c>
    </row>
    <row r="4" spans="1:6" ht="15.75" customHeight="1" x14ac:dyDescent="0.25">
      <c r="A4" s="11" t="s">
        <v>5</v>
      </c>
      <c r="B4" s="12">
        <v>1</v>
      </c>
      <c r="C4" s="13">
        <v>10272</v>
      </c>
      <c r="D4" s="13">
        <f t="shared" ref="D2:D9" si="1">B4*C4</f>
        <v>10272</v>
      </c>
      <c r="E4" s="13">
        <f t="shared" ref="E2:E9" si="2">D4+(D4*0.06)</f>
        <v>10888.32</v>
      </c>
    </row>
    <row r="5" spans="1:6" ht="15.75" customHeight="1" x14ac:dyDescent="0.25">
      <c r="A5" s="11" t="s">
        <v>6</v>
      </c>
      <c r="B5" s="12">
        <v>1</v>
      </c>
      <c r="C5" s="13">
        <v>4000</v>
      </c>
      <c r="D5" s="13">
        <f t="shared" si="1"/>
        <v>4000</v>
      </c>
      <c r="E5" s="13">
        <f t="shared" si="2"/>
        <v>4240</v>
      </c>
    </row>
    <row r="6" spans="1:6" ht="15.75" customHeight="1" x14ac:dyDescent="0.25">
      <c r="A6" s="11" t="s">
        <v>14</v>
      </c>
      <c r="B6" s="12">
        <v>1</v>
      </c>
      <c r="C6" s="13">
        <v>0</v>
      </c>
      <c r="D6" s="13">
        <f t="shared" ref="D6:D7" si="3">B6*C6</f>
        <v>0</v>
      </c>
      <c r="E6" s="13">
        <f t="shared" ref="E6:E7" si="4">D6+(D6*0.06)</f>
        <v>0</v>
      </c>
    </row>
    <row r="7" spans="1:6" ht="15.75" customHeight="1" x14ac:dyDescent="0.25">
      <c r="A7" s="11" t="s">
        <v>15</v>
      </c>
      <c r="B7" s="12">
        <v>1</v>
      </c>
      <c r="C7" s="13">
        <v>0</v>
      </c>
      <c r="D7" s="13">
        <f t="shared" si="3"/>
        <v>0</v>
      </c>
      <c r="E7" s="13">
        <f t="shared" si="4"/>
        <v>0</v>
      </c>
    </row>
    <row r="8" spans="1:6" ht="15.75" customHeight="1" x14ac:dyDescent="0.25">
      <c r="A8" s="14" t="s">
        <v>10</v>
      </c>
      <c r="B8" s="12">
        <v>1</v>
      </c>
      <c r="C8" s="13">
        <v>0</v>
      </c>
      <c r="D8" s="13">
        <f t="shared" si="1"/>
        <v>0</v>
      </c>
      <c r="E8" s="13">
        <f t="shared" si="2"/>
        <v>0</v>
      </c>
    </row>
    <row r="9" spans="1:6" ht="15.75" customHeight="1" x14ac:dyDescent="0.25">
      <c r="A9" s="15" t="s">
        <v>7</v>
      </c>
      <c r="B9" s="12">
        <v>2</v>
      </c>
      <c r="C9" s="13">
        <v>1375</v>
      </c>
      <c r="D9" s="13">
        <f t="shared" si="1"/>
        <v>2750</v>
      </c>
      <c r="E9" s="13">
        <f t="shared" si="2"/>
        <v>2915</v>
      </c>
    </row>
    <row r="10" spans="1:6" ht="15.75" customHeight="1" x14ac:dyDescent="0.25">
      <c r="A10" s="16" t="s">
        <v>11</v>
      </c>
      <c r="B10" s="17" t="s">
        <v>8</v>
      </c>
      <c r="C10" s="17" t="s">
        <v>8</v>
      </c>
      <c r="D10" s="18">
        <f>SUM(D2:D9)</f>
        <v>544500</v>
      </c>
      <c r="E10" s="18">
        <f>SUM(E2:E9)</f>
        <v>577169.99999999988</v>
      </c>
    </row>
    <row r="11" spans="1:6" ht="15.75" customHeight="1" x14ac:dyDescent="0.25">
      <c r="A11" s="15" t="s">
        <v>12</v>
      </c>
      <c r="B11" s="19">
        <v>1</v>
      </c>
      <c r="C11" s="20">
        <v>12375</v>
      </c>
      <c r="D11" s="13">
        <f t="shared" ref="D11" si="5">B11*C11</f>
        <v>12375</v>
      </c>
      <c r="E11" s="13">
        <f>B11*C11</f>
        <v>12375</v>
      </c>
    </row>
    <row r="12" spans="1:6" ht="15.75" customHeight="1" x14ac:dyDescent="0.25">
      <c r="A12" s="21" t="s">
        <v>13</v>
      </c>
      <c r="B12" s="17" t="s">
        <v>8</v>
      </c>
      <c r="C12" s="17" t="s">
        <v>8</v>
      </c>
      <c r="D12" s="22">
        <f>D10+D11</f>
        <v>556875</v>
      </c>
      <c r="E12" s="22">
        <f>E10+E11</f>
        <v>589544.99999999988</v>
      </c>
    </row>
    <row r="14" spans="1:6" ht="15.75" customHeight="1" x14ac:dyDescent="0.25">
      <c r="E14" s="24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Женя</cp:lastModifiedBy>
  <dcterms:modified xsi:type="dcterms:W3CDTF">2024-03-04T13:17:41Z</dcterms:modified>
</cp:coreProperties>
</file>